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udget" sheetId="1" state="visible" r:id="rId1"/>
  </sheets>
  <definedNames>
    <definedName name="_xlnm.Print_Titles" localSheetId="0">'Budget'!$7:$7</definedName>
  </definedNames>
  <calcPr calcId="124519" fullCalcOnLoad="1"/>
</workbook>
</file>

<file path=xl/styles.xml><?xml version="1.0" encoding="utf-8"?>
<styleSheet xmlns="http://schemas.openxmlformats.org/spreadsheetml/2006/main">
  <numFmts count="1">
    <numFmt numFmtId="164" formatCode="&quot;$&quot;#,##0"/>
  </numFmts>
  <fonts count="14">
    <font>
      <name val="Calibri"/>
      <family val="2"/>
      <color theme="1"/>
      <sz val="11"/>
      <scheme val="minor"/>
    </font>
    <font>
      <name val="Calibri"/>
      <b val="1"/>
      <color rgb="00141814"/>
      <sz val="20"/>
    </font>
    <font>
      <color rgb="005D6660"/>
      <sz val="10"/>
    </font>
    <font>
      <b val="1"/>
      <color rgb="005D6660"/>
      <sz val="10"/>
    </font>
    <font>
      <b val="1"/>
      <color rgb="00141814"/>
      <sz val="12"/>
    </font>
    <font>
      <b val="1"/>
      <color rgb="00F1EBE0"/>
      <sz val="10"/>
    </font>
    <font>
      <b val="1"/>
      <color rgb="000F4521"/>
      <sz val="10"/>
    </font>
    <font>
      <color rgb="00141814"/>
      <sz val="10"/>
    </font>
    <font>
      <b val="1"/>
      <color rgb="00141814"/>
      <sz val="11"/>
    </font>
    <font>
      <i val="1"/>
      <color rgb="005D6660"/>
      <sz val="10"/>
    </font>
    <font>
      <color rgb="00141814"/>
      <sz val="9"/>
    </font>
    <font>
      <color rgb="005D6660"/>
      <sz val="9"/>
    </font>
    <font>
      <b val="1"/>
      <color rgb="000F4521"/>
      <sz val="9"/>
    </font>
    <font>
      <i val="1"/>
      <color rgb="005D6660"/>
      <sz val="9"/>
    </font>
  </fonts>
  <fills count="5">
    <fill>
      <patternFill/>
    </fill>
    <fill>
      <patternFill patternType="gray125"/>
    </fill>
    <fill>
      <patternFill patternType="solid">
        <fgColor rgb="00EAF3EC"/>
      </patternFill>
    </fill>
    <fill>
      <patternFill patternType="solid">
        <fgColor rgb="00141814"/>
      </patternFill>
    </fill>
    <fill>
      <patternFill patternType="solid">
        <fgColor rgb="00FBF9F5"/>
      </patternFill>
    </fill>
  </fills>
  <borders count="6">
    <border>
      <left/>
      <right/>
      <top/>
      <bottom/>
      <diagonal/>
    </border>
    <border>
      <left style="thin">
        <color rgb="00C9C2B6"/>
      </left>
      <right style="thin">
        <color rgb="00C9C2B6"/>
      </right>
      <top style="thin">
        <color rgb="00C9C2B6"/>
      </top>
      <bottom style="thin">
        <color rgb="00C9C2B6"/>
      </bottom>
    </border>
    <border>
      <bottom style="medium">
        <color rgb="00141814"/>
      </bottom>
    </border>
    <border>
      <bottom style="thin">
        <color rgb="00C9C2B6"/>
      </bottom>
    </border>
    <border>
      <top style="medium">
        <color rgb="00141814"/>
      </top>
    </border>
    <border>
      <left/>
      <right/>
      <top/>
      <bottom style="thin">
        <color rgb="00C9C2B6"/>
      </bottom>
      <diagonal/>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4" fillId="2" borderId="1" pivotButton="0" quotePrefix="0" xfId="0"/>
    <xf numFmtId="0" fontId="3" fillId="0" borderId="0" applyAlignment="1" pivotButton="0" quotePrefix="0" xfId="0">
      <alignment horizontal="right"/>
    </xf>
    <xf numFmtId="164" fontId="4" fillId="0" borderId="0" pivotButton="0" quotePrefix="0" xfId="0"/>
    <xf numFmtId="3" fontId="4" fillId="2" borderId="1" pivotButton="0" quotePrefix="0" xfId="0"/>
    <xf numFmtId="0" fontId="9" fillId="0" borderId="0" pivotButton="0" quotePrefix="0" xfId="0"/>
    <xf numFmtId="0" fontId="5" fillId="3" borderId="2" applyAlignment="1" pivotButton="0" quotePrefix="0" xfId="0">
      <alignment horizontal="left" vertical="center"/>
    </xf>
    <xf numFmtId="0" fontId="6" fillId="0" borderId="3" pivotButton="0" quotePrefix="0" xfId="0"/>
    <xf numFmtId="0" fontId="7" fillId="0" borderId="3" pivotButton="0" quotePrefix="0" xfId="0"/>
    <xf numFmtId="9" fontId="7" fillId="0" borderId="3" pivotButton="0" quotePrefix="0" xfId="0"/>
    <xf numFmtId="164" fontId="7" fillId="0" borderId="3" pivotButton="0" quotePrefix="0" xfId="0"/>
    <xf numFmtId="164" fontId="7" fillId="4" borderId="3" pivotButton="0" quotePrefix="0" xfId="0"/>
    <xf numFmtId="0" fontId="8" fillId="0" borderId="4" pivotButton="0" quotePrefix="0" xfId="0"/>
    <xf numFmtId="0" fontId="0" fillId="0" borderId="4" pivotButton="0" quotePrefix="0" xfId="0"/>
    <xf numFmtId="164" fontId="8" fillId="0" borderId="4" pivotButton="0" quotePrefix="0" xfId="0"/>
    <xf numFmtId="0" fontId="8" fillId="0" borderId="0" pivotButton="0" quotePrefix="0" xfId="0"/>
    <xf numFmtId="0" fontId="10" fillId="0" borderId="0" pivotButton="0" quotePrefix="0" xfId="0"/>
    <xf numFmtId="0" fontId="11" fillId="0" borderId="0" pivotButton="0" quotePrefix="0" xfId="0"/>
    <xf numFmtId="0" fontId="12" fillId="0" borderId="0" pivotButton="0" quotePrefix="0" xfId="0"/>
    <xf numFmtId="0" fontId="13" fillId="0" borderId="0" pivotButton="0" quotePrefix="0" xfId="0"/>
    <xf numFmtId="0" fontId="10" fillId="0" borderId="5" pivotButton="0" quotePrefix="0" xfId="0"/>
    <xf numFmtId="0" fontId="0" fillId="0" borderId="5" pivotButton="0" quotePrefix="0" xfId="0"/>
    <xf numFmtId="0" fontId="11" fillId="0" borderId="5" pivotButton="0" quotePrefix="0" xfId="0"/>
  </cellXfs>
  <cellStyles count="1">
    <cellStyle name="Normal" xfId="0" builtinId="0" hidden="0"/>
  </cellStyles>
  <dxfs count="3">
    <dxf>
      <font>
        <b val="1"/>
        <color rgb="007A2018"/>
      </font>
      <fill>
        <patternFill patternType="solid">
          <fgColor rgb="00FBEDEA"/>
        </patternFill>
      </fill>
    </dxf>
    <dxf>
      <font>
        <b val="1"/>
        <color rgb="000F4521"/>
      </font>
      <fill>
        <patternFill patternType="solid">
          <fgColor rgb="00EAF3EC"/>
        </patternFill>
      </fill>
    </dxf>
    <dxf>
      <font>
        <b val="1"/>
        <color rgb="007A20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93"/>
  <sheetViews>
    <sheetView showGridLines="0" workbookViewId="0">
      <pane ySplit="7" topLeftCell="A8" activePane="bottomLeft" state="frozen"/>
      <selection pane="bottomLeft" activeCell="A1" sqref="A1"/>
    </sheetView>
  </sheetViews>
  <sheetFormatPr baseColWidth="8" defaultRowHeight="15"/>
  <cols>
    <col width="26" customWidth="1" min="1" max="1"/>
    <col width="34" customWidth="1" min="2" max="2"/>
    <col width="12" customWidth="1" min="3" max="3"/>
    <col width="14" customWidth="1" min="4" max="4"/>
    <col width="14" customWidth="1" min="5" max="5"/>
    <col width="14" customWidth="1" min="6" max="6"/>
    <col width="14" customWidth="1" min="7" max="7"/>
  </cols>
  <sheetData>
    <row r="1">
      <c r="A1" s="1" t="inlineStr">
        <is>
          <t>Wedding budget tracker</t>
        </is>
      </c>
    </row>
    <row r="2">
      <c r="A2" s="2" t="inlineStr">
        <is>
          <t>Enter your total budget and guest count in the two green cells. Everything else fills in. Edit any line, add your own, and the totals follow.</t>
        </is>
      </c>
    </row>
    <row r="3"/>
    <row r="4">
      <c r="A4" s="3" t="inlineStr">
        <is>
          <t>Your total budget</t>
        </is>
      </c>
      <c r="B4" s="4" t="n">
        <v>35000</v>
      </c>
      <c r="D4" s="5" t="inlineStr">
        <is>
          <t>Room and food, per guest</t>
        </is>
      </c>
      <c r="E4" s="6">
        <f>IF(B5&gt;0,B4*0.35/B5,0)</f>
        <v/>
      </c>
    </row>
    <row r="5">
      <c r="A5" s="3" t="inlineStr">
        <is>
          <t>Guest count</t>
        </is>
      </c>
      <c r="B5" s="7" t="n">
        <v>120</v>
      </c>
      <c r="D5" s="5" t="inlineStr">
        <is>
          <t>Vs budget</t>
        </is>
      </c>
      <c r="E5" s="6">
        <f>E79-B4</f>
        <v/>
      </c>
      <c r="F5" s="8">
        <f>IF(E5&gt;0,"over budget",IF(E5&lt;0,"under budget","on the number"))</f>
        <v/>
      </c>
    </row>
    <row r="6"/>
    <row r="7" ht="24" customHeight="1">
      <c r="A7" s="9" t="inlineStr">
        <is>
          <t>Category</t>
        </is>
      </c>
      <c r="B7" s="9" t="inlineStr">
        <is>
          <t>Line item</t>
        </is>
      </c>
      <c r="C7" s="9" t="inlineStr">
        <is>
          <t>% of budget</t>
        </is>
      </c>
      <c r="D7" s="9" t="inlineStr">
        <is>
          <t>Suggested</t>
        </is>
      </c>
      <c r="E7" s="9" t="inlineStr">
        <is>
          <t>Quoted</t>
        </is>
      </c>
      <c r="F7" s="9" t="inlineStr">
        <is>
          <t>Paid so far</t>
        </is>
      </c>
      <c r="G7" s="9" t="inlineStr">
        <is>
          <t>Still to pay</t>
        </is>
      </c>
    </row>
    <row r="8">
      <c r="A8" s="10" t="inlineStr">
        <is>
          <t>Reception</t>
        </is>
      </c>
      <c r="B8" s="11" t="n"/>
      <c r="C8" s="12" t="n">
        <v>0.35</v>
      </c>
      <c r="D8" s="13">
        <f>$B$4*C8</f>
        <v/>
      </c>
      <c r="E8" s="14">
        <f>SUM(E9:E13)</f>
        <v/>
      </c>
      <c r="F8" s="14">
        <f>SUM(F9:F13)</f>
        <v/>
      </c>
      <c r="G8" s="13">
        <f>SUM(G9:G13)</f>
        <v/>
      </c>
    </row>
    <row r="9">
      <c r="A9" s="10" t="n"/>
      <c r="B9" s="11" t="inlineStr">
        <is>
          <t>Venue rental</t>
        </is>
      </c>
      <c r="C9" s="11" t="n"/>
      <c r="D9" s="11" t="n"/>
      <c r="E9" s="14" t="n"/>
      <c r="F9" s="14" t="n"/>
      <c r="G9" s="13">
        <f>IF(N(E9)=0,IF(N(F9)=0,0,"quote?"),E9-F9)</f>
        <v/>
      </c>
    </row>
    <row r="10">
      <c r="A10" s="10" t="n"/>
      <c r="B10" s="11" t="inlineStr">
        <is>
          <t>Catering, food</t>
        </is>
      </c>
      <c r="C10" s="11" t="n"/>
      <c r="D10" s="11" t="n"/>
      <c r="E10" s="14" t="n"/>
      <c r="F10" s="14" t="n"/>
      <c r="G10" s="13">
        <f>IF(N(E10)=0,IF(N(F10)=0,0,"quote?"),E10-F10)</f>
        <v/>
      </c>
    </row>
    <row r="11">
      <c r="A11" s="10" t="n"/>
      <c r="B11" s="11" t="inlineStr">
        <is>
          <t>Staffing and service charge</t>
        </is>
      </c>
      <c r="C11" s="11" t="n"/>
      <c r="D11" s="11" t="n"/>
      <c r="E11" s="14" t="n"/>
      <c r="F11" s="14" t="n"/>
      <c r="G11" s="13">
        <f>IF(N(E11)=0,IF(N(F11)=0,0,"quote?"),E11-F11)</f>
        <v/>
      </c>
    </row>
    <row r="12">
      <c r="A12" s="10" t="n"/>
      <c r="B12" s="11" t="inlineStr">
        <is>
          <t>Rentals: linen, china, glassware</t>
        </is>
      </c>
      <c r="C12" s="11" t="n"/>
      <c r="D12" s="11" t="n"/>
      <c r="E12" s="14" t="n"/>
      <c r="F12" s="14" t="n"/>
      <c r="G12" s="13">
        <f>IF(N(E12)=0,IF(N(F12)=0,0,"quote?"),E12-F12)</f>
        <v/>
      </c>
    </row>
    <row r="13">
      <c r="A13" s="10" t="n"/>
      <c r="B13" s="11" t="inlineStr">
        <is>
          <t>Cake cutting or plating fee</t>
        </is>
      </c>
      <c r="C13" s="11" t="n"/>
      <c r="D13" s="11" t="n"/>
      <c r="E13" s="14" t="n"/>
      <c r="F13" s="14" t="n"/>
      <c r="G13" s="13">
        <f>IF(N(E13)=0,IF(N(F13)=0,0,"quote?"),E13-F13)</f>
        <v/>
      </c>
    </row>
    <row r="14">
      <c r="A14" s="10" t="n"/>
      <c r="B14" s="11" t="n"/>
      <c r="C14" s="11" t="n"/>
      <c r="D14" s="11" t="n"/>
      <c r="E14" s="14" t="n"/>
      <c r="F14" s="14" t="n"/>
      <c r="G14" s="13" t="n"/>
    </row>
    <row r="15">
      <c r="A15" s="10" t="inlineStr">
        <is>
          <t>Bar and liquor</t>
        </is>
      </c>
      <c r="B15" s="11" t="n"/>
      <c r="C15" s="12" t="n">
        <v>0.1</v>
      </c>
      <c r="D15" s="13">
        <f>$B$4*C15</f>
        <v/>
      </c>
      <c r="E15" s="14">
        <f>SUM(E16:E20)</f>
        <v/>
      </c>
      <c r="F15" s="14">
        <f>SUM(F16:F20)</f>
        <v/>
      </c>
      <c r="G15" s="13">
        <f>SUM(G16:G20)</f>
        <v/>
      </c>
    </row>
    <row r="16">
      <c r="A16" s="10" t="n"/>
      <c r="B16" s="11" t="inlineStr">
        <is>
          <t>Beer and wine</t>
        </is>
      </c>
      <c r="C16" s="11" t="n"/>
      <c r="D16" s="11" t="n"/>
      <c r="E16" s="14" t="n"/>
      <c r="F16" s="14" t="n"/>
      <c r="G16" s="13">
        <f>IF(N(E16)=0,IF(N(F16)=0,0,"quote?"),E16-F16)</f>
        <v/>
      </c>
    </row>
    <row r="17">
      <c r="A17" s="10" t="n"/>
      <c r="B17" s="11" t="inlineStr">
        <is>
          <t>Spirits and mixers</t>
        </is>
      </c>
      <c r="C17" s="11" t="n"/>
      <c r="D17" s="11" t="n"/>
      <c r="E17" s="14" t="n"/>
      <c r="F17" s="14" t="n"/>
      <c r="G17" s="13">
        <f>IF(N(E17)=0,IF(N(F17)=0,0,"quote?"),E17-F17)</f>
        <v/>
      </c>
    </row>
    <row r="18">
      <c r="A18" s="10" t="n"/>
      <c r="B18" s="11" t="inlineStr">
        <is>
          <t>Bartenders</t>
        </is>
      </c>
      <c r="C18" s="11" t="n"/>
      <c r="D18" s="11" t="n"/>
      <c r="E18" s="14" t="n"/>
      <c r="F18" s="14" t="n"/>
      <c r="G18" s="13">
        <f>IF(N(E18)=0,IF(N(F18)=0,0,"quote?"),E18-F18)</f>
        <v/>
      </c>
    </row>
    <row r="19">
      <c r="A19" s="10" t="n"/>
      <c r="B19" s="11" t="inlineStr">
        <is>
          <t>Signature cocktails</t>
        </is>
      </c>
      <c r="C19" s="11" t="n"/>
      <c r="D19" s="11" t="n"/>
      <c r="E19" s="14" t="n"/>
      <c r="F19" s="14" t="n"/>
      <c r="G19" s="13">
        <f>IF(N(E19)=0,IF(N(F19)=0,0,"quote?"),E19-F19)</f>
        <v/>
      </c>
    </row>
    <row r="20">
      <c r="A20" s="10" t="n"/>
      <c r="B20" s="11" t="inlineStr">
        <is>
          <t>Non-alcoholic, coffee and soft drinks</t>
        </is>
      </c>
      <c r="C20" s="11" t="n"/>
      <c r="D20" s="11" t="n"/>
      <c r="E20" s="14" t="n"/>
      <c r="F20" s="14" t="n"/>
      <c r="G20" s="13">
        <f>IF(N(E20)=0,IF(N(F20)=0,0,"quote?"),E20-F20)</f>
        <v/>
      </c>
    </row>
    <row r="21">
      <c r="A21" s="10" t="n"/>
      <c r="B21" s="11" t="n"/>
      <c r="C21" s="11" t="n"/>
      <c r="D21" s="11" t="n"/>
      <c r="E21" s="14" t="n"/>
      <c r="F21" s="14" t="n"/>
      <c r="G21" s="13" t="n"/>
    </row>
    <row r="22">
      <c r="A22" s="10" t="inlineStr">
        <is>
          <t>Photography and video</t>
        </is>
      </c>
      <c r="B22" s="11" t="n"/>
      <c r="C22" s="12" t="n">
        <v>0.12</v>
      </c>
      <c r="D22" s="13">
        <f>$B$4*C22</f>
        <v/>
      </c>
      <c r="E22" s="14">
        <f>SUM(E23:E26)</f>
        <v/>
      </c>
      <c r="F22" s="14">
        <f>SUM(F23:F26)</f>
        <v/>
      </c>
      <c r="G22" s="13">
        <f>SUM(G23:G26)</f>
        <v/>
      </c>
    </row>
    <row r="23">
      <c r="A23" s="10" t="n"/>
      <c r="B23" s="11" t="inlineStr">
        <is>
          <t>Photographer</t>
        </is>
      </c>
      <c r="C23" s="11" t="n"/>
      <c r="D23" s="11" t="n"/>
      <c r="E23" s="14" t="n"/>
      <c r="F23" s="14" t="n"/>
      <c r="G23" s="13">
        <f>IF(N(E23)=0,IF(N(F23)=0,0,"quote?"),E23-F23)</f>
        <v/>
      </c>
    </row>
    <row r="24">
      <c r="A24" s="10" t="n"/>
      <c r="B24" s="11" t="inlineStr">
        <is>
          <t>Videographer</t>
        </is>
      </c>
      <c r="C24" s="11" t="n"/>
      <c r="D24" s="11" t="n"/>
      <c r="E24" s="14" t="n"/>
      <c r="F24" s="14" t="n"/>
      <c r="G24" s="13">
        <f>IF(N(E24)=0,IF(N(F24)=0,0,"quote?"),E24-F24)</f>
        <v/>
      </c>
    </row>
    <row r="25">
      <c r="A25" s="10" t="n"/>
      <c r="B25" s="11" t="inlineStr">
        <is>
          <t>Engagement session</t>
        </is>
      </c>
      <c r="C25" s="11" t="n"/>
      <c r="D25" s="11" t="n"/>
      <c r="E25" s="14" t="n"/>
      <c r="F25" s="14" t="n"/>
      <c r="G25" s="13">
        <f>IF(N(E25)=0,IF(N(F25)=0,0,"quote?"),E25-F25)</f>
        <v/>
      </c>
    </row>
    <row r="26">
      <c r="A26" s="10" t="n"/>
      <c r="B26" s="11" t="inlineStr">
        <is>
          <t>Albums and prints</t>
        </is>
      </c>
      <c r="C26" s="11" t="n"/>
      <c r="D26" s="11" t="n"/>
      <c r="E26" s="14" t="n"/>
      <c r="F26" s="14" t="n"/>
      <c r="G26" s="13">
        <f>IF(N(E26)=0,IF(N(F26)=0,0,"quote?"),E26-F26)</f>
        <v/>
      </c>
    </row>
    <row r="27">
      <c r="A27" s="10" t="n"/>
      <c r="B27" s="11" t="n"/>
      <c r="C27" s="11" t="n"/>
      <c r="D27" s="11" t="n"/>
      <c r="E27" s="14" t="n"/>
      <c r="F27" s="14" t="n"/>
      <c r="G27" s="13" t="n"/>
    </row>
    <row r="28">
      <c r="A28" s="10" t="inlineStr">
        <is>
          <t>Flowers and decor</t>
        </is>
      </c>
      <c r="B28" s="11" t="n"/>
      <c r="C28" s="12" t="n">
        <v>0.08</v>
      </c>
      <c r="D28" s="13">
        <f>$B$4*C28</f>
        <v/>
      </c>
      <c r="E28" s="14">
        <f>SUM(E29:E32)</f>
        <v/>
      </c>
      <c r="F28" s="14">
        <f>SUM(F29:F32)</f>
        <v/>
      </c>
      <c r="G28" s="13">
        <f>SUM(G29:G32)</f>
        <v/>
      </c>
    </row>
    <row r="29">
      <c r="A29" s="10" t="n"/>
      <c r="B29" s="11" t="inlineStr">
        <is>
          <t>Bouquets and boutonnieres</t>
        </is>
      </c>
      <c r="C29" s="11" t="n"/>
      <c r="D29" s="11" t="n"/>
      <c r="E29" s="14" t="n"/>
      <c r="F29" s="14" t="n"/>
      <c r="G29" s="13">
        <f>IF(N(E29)=0,IF(N(F29)=0,0,"quote?"),E29-F29)</f>
        <v/>
      </c>
    </row>
    <row r="30">
      <c r="A30" s="10" t="n"/>
      <c r="B30" s="11" t="inlineStr">
        <is>
          <t>Ceremony flowers</t>
        </is>
      </c>
      <c r="C30" s="11" t="n"/>
      <c r="D30" s="11" t="n"/>
      <c r="E30" s="14" t="n"/>
      <c r="F30" s="14" t="n"/>
      <c r="G30" s="13">
        <f>IF(N(E30)=0,IF(N(F30)=0,0,"quote?"),E30-F30)</f>
        <v/>
      </c>
    </row>
    <row r="31">
      <c r="A31" s="10" t="n"/>
      <c r="B31" s="11" t="inlineStr">
        <is>
          <t>Centerpieces</t>
        </is>
      </c>
      <c r="C31" s="11" t="n"/>
      <c r="D31" s="11" t="n"/>
      <c r="E31" s="14" t="n"/>
      <c r="F31" s="14" t="n"/>
      <c r="G31" s="13">
        <f>IF(N(E31)=0,IF(N(F31)=0,0,"quote?"),E31-F31)</f>
        <v/>
      </c>
    </row>
    <row r="32">
      <c r="A32" s="10" t="n"/>
      <c r="B32" s="11" t="inlineStr">
        <is>
          <t>Lighting and draping</t>
        </is>
      </c>
      <c r="C32" s="11" t="n"/>
      <c r="D32" s="11" t="n"/>
      <c r="E32" s="14" t="n"/>
      <c r="F32" s="14" t="n"/>
      <c r="G32" s="13">
        <f>IF(N(E32)=0,IF(N(F32)=0,0,"quote?"),E32-F32)</f>
        <v/>
      </c>
    </row>
    <row r="33">
      <c r="A33" s="10" t="n"/>
      <c r="B33" s="11" t="n"/>
      <c r="C33" s="11" t="n"/>
      <c r="D33" s="11" t="n"/>
      <c r="E33" s="14" t="n"/>
      <c r="F33" s="14" t="n"/>
      <c r="G33" s="13" t="n"/>
    </row>
    <row r="34">
      <c r="A34" s="10" t="inlineStr">
        <is>
          <t>Music and entertainment</t>
        </is>
      </c>
      <c r="B34" s="11" t="n"/>
      <c r="C34" s="12" t="n">
        <v>0.08</v>
      </c>
      <c r="D34" s="13">
        <f>$B$4*C34</f>
        <v/>
      </c>
      <c r="E34" s="14">
        <f>SUM(E35:E38)</f>
        <v/>
      </c>
      <c r="F34" s="14">
        <f>SUM(F35:F38)</f>
        <v/>
      </c>
      <c r="G34" s="13">
        <f>SUM(G35:G38)</f>
        <v/>
      </c>
    </row>
    <row r="35">
      <c r="A35" s="10" t="n"/>
      <c r="B35" s="11" t="inlineStr">
        <is>
          <t>Ceremony musicians</t>
        </is>
      </c>
      <c r="C35" s="11" t="n"/>
      <c r="D35" s="11" t="n"/>
      <c r="E35" s="14" t="n"/>
      <c r="F35" s="14" t="n"/>
      <c r="G35" s="13">
        <f>IF(N(E35)=0,IF(N(F35)=0,0,"quote?"),E35-F35)</f>
        <v/>
      </c>
    </row>
    <row r="36">
      <c r="A36" s="10" t="n"/>
      <c r="B36" s="11" t="inlineStr">
        <is>
          <t>Cocktail hour</t>
        </is>
      </c>
      <c r="C36" s="11" t="n"/>
      <c r="D36" s="11" t="n"/>
      <c r="E36" s="14" t="n"/>
      <c r="F36" s="14" t="n"/>
      <c r="G36" s="13">
        <f>IF(N(E36)=0,IF(N(F36)=0,0,"quote?"),E36-F36)</f>
        <v/>
      </c>
    </row>
    <row r="37">
      <c r="A37" s="10" t="n"/>
      <c r="B37" s="11" t="inlineStr">
        <is>
          <t>Band or DJ</t>
        </is>
      </c>
      <c r="C37" s="11" t="n"/>
      <c r="D37" s="11" t="n"/>
      <c r="E37" s="14" t="n"/>
      <c r="F37" s="14" t="n"/>
      <c r="G37" s="13">
        <f>IF(N(E37)=0,IF(N(F37)=0,0,"quote?"),E37-F37)</f>
        <v/>
      </c>
    </row>
    <row r="38">
      <c r="A38" s="10" t="n"/>
      <c r="B38" s="11" t="inlineStr">
        <is>
          <t>Sound and lighting</t>
        </is>
      </c>
      <c r="C38" s="11" t="n"/>
      <c r="D38" s="11" t="n"/>
      <c r="E38" s="14" t="n"/>
      <c r="F38" s="14" t="n"/>
      <c r="G38" s="13">
        <f>IF(N(E38)=0,IF(N(F38)=0,0,"quote?"),E38-F38)</f>
        <v/>
      </c>
    </row>
    <row r="39">
      <c r="A39" s="10" t="n"/>
      <c r="B39" s="11" t="n"/>
      <c r="C39" s="11" t="n"/>
      <c r="D39" s="11" t="n"/>
      <c r="E39" s="14" t="n"/>
      <c r="F39" s="14" t="n"/>
      <c r="G39" s="13" t="n"/>
    </row>
    <row r="40">
      <c r="A40" s="10" t="inlineStr">
        <is>
          <t>Attire, hair and beauty</t>
        </is>
      </c>
      <c r="B40" s="11" t="n"/>
      <c r="C40" s="12" t="n">
        <v>0.07000000000000001</v>
      </c>
      <c r="D40" s="13">
        <f>$B$4*C40</f>
        <v/>
      </c>
      <c r="E40" s="14">
        <f>SUM(E41:E45)</f>
        <v/>
      </c>
      <c r="F40" s="14">
        <f>SUM(F41:F45)</f>
        <v/>
      </c>
      <c r="G40" s="13">
        <f>SUM(G41:G45)</f>
        <v/>
      </c>
    </row>
    <row r="41">
      <c r="A41" s="10" t="n"/>
      <c r="B41" s="11" t="inlineStr">
        <is>
          <t>Dress or suit</t>
        </is>
      </c>
      <c r="C41" s="11" t="n"/>
      <c r="D41" s="11" t="n"/>
      <c r="E41" s="14" t="n"/>
      <c r="F41" s="14" t="n"/>
      <c r="G41" s="13">
        <f>IF(N(E41)=0,IF(N(F41)=0,0,"quote?"),E41-F41)</f>
        <v/>
      </c>
    </row>
    <row r="42">
      <c r="A42" s="10" t="n"/>
      <c r="B42" s="11" t="inlineStr">
        <is>
          <t>Alterations</t>
        </is>
      </c>
      <c r="C42" s="11" t="n"/>
      <c r="D42" s="11" t="n"/>
      <c r="E42" s="14" t="n"/>
      <c r="F42" s="14" t="n"/>
      <c r="G42" s="13">
        <f>IF(N(E42)=0,IF(N(F42)=0,0,"quote?"),E42-F42)</f>
        <v/>
      </c>
    </row>
    <row r="43">
      <c r="A43" s="10" t="n"/>
      <c r="B43" s="11" t="inlineStr">
        <is>
          <t>Shoes and accessories</t>
        </is>
      </c>
      <c r="C43" s="11" t="n"/>
      <c r="D43" s="11" t="n"/>
      <c r="E43" s="14" t="n"/>
      <c r="F43" s="14" t="n"/>
      <c r="G43" s="13">
        <f>IF(N(E43)=0,IF(N(F43)=0,0,"quote?"),E43-F43)</f>
        <v/>
      </c>
    </row>
    <row r="44">
      <c r="A44" s="10" t="n"/>
      <c r="B44" s="11" t="inlineStr">
        <is>
          <t>Hair and makeup</t>
        </is>
      </c>
      <c r="C44" s="11" t="n"/>
      <c r="D44" s="11" t="n"/>
      <c r="E44" s="14" t="n"/>
      <c r="F44" s="14" t="n"/>
      <c r="G44" s="13">
        <f>IF(N(E44)=0,IF(N(F44)=0,0,"quote?"),E44-F44)</f>
        <v/>
      </c>
    </row>
    <row r="45">
      <c r="A45" s="10" t="n"/>
      <c r="B45" s="11" t="inlineStr">
        <is>
          <t>Trials</t>
        </is>
      </c>
      <c r="C45" s="11" t="n"/>
      <c r="D45" s="11" t="n"/>
      <c r="E45" s="14" t="n"/>
      <c r="F45" s="14" t="n"/>
      <c r="G45" s="13">
        <f>IF(N(E45)=0,IF(N(F45)=0,0,"quote?"),E45-F45)</f>
        <v/>
      </c>
    </row>
    <row r="46">
      <c r="A46" s="10" t="n"/>
      <c r="B46" s="11" t="n"/>
      <c r="C46" s="11" t="n"/>
      <c r="D46" s="11" t="n"/>
      <c r="E46" s="14" t="n"/>
      <c r="F46" s="14" t="n"/>
      <c r="G46" s="13" t="n"/>
    </row>
    <row r="47">
      <c r="A47" s="10" t="inlineStr">
        <is>
          <t>Planner or coordinator</t>
        </is>
      </c>
      <c r="B47" s="11" t="n"/>
      <c r="C47" s="12" t="n">
        <v>0.05</v>
      </c>
      <c r="D47" s="13">
        <f>$B$4*C47</f>
        <v/>
      </c>
      <c r="E47" s="14">
        <f>SUM(E48:E49)</f>
        <v/>
      </c>
      <c r="F47" s="14">
        <f>SUM(F48:F49)</f>
        <v/>
      </c>
      <c r="G47" s="13">
        <f>SUM(G48:G49)</f>
        <v/>
      </c>
    </row>
    <row r="48">
      <c r="A48" s="10" t="n"/>
      <c r="B48" s="11" t="inlineStr">
        <is>
          <t>Day-of coordinator</t>
        </is>
      </c>
      <c r="C48" s="11" t="n"/>
      <c r="D48" s="11" t="n"/>
      <c r="E48" s="14" t="n"/>
      <c r="F48" s="14" t="n"/>
      <c r="G48" s="13">
        <f>IF(N(E48)=0,IF(N(F48)=0,0,"quote?"),E48-F48)</f>
        <v/>
      </c>
    </row>
    <row r="49">
      <c r="A49" s="10" t="n"/>
      <c r="B49" s="11" t="inlineStr">
        <is>
          <t>Full planning</t>
        </is>
      </c>
      <c r="C49" s="11" t="n"/>
      <c r="D49" s="11" t="n"/>
      <c r="E49" s="14" t="n"/>
      <c r="F49" s="14" t="n"/>
      <c r="G49" s="13">
        <f>IF(N(E49)=0,IF(N(F49)=0,0,"quote?"),E49-F49)</f>
        <v/>
      </c>
    </row>
    <row r="50">
      <c r="A50" s="10" t="n"/>
      <c r="B50" s="11" t="n"/>
      <c r="C50" s="11" t="n"/>
      <c r="D50" s="11" t="n"/>
      <c r="E50" s="14" t="n"/>
      <c r="F50" s="14" t="n"/>
      <c r="G50" s="13" t="n"/>
    </row>
    <row r="51">
      <c r="A51" s="10" t="inlineStr">
        <is>
          <t>Rings</t>
        </is>
      </c>
      <c r="B51" s="11" t="n"/>
      <c r="C51" s="12" t="n">
        <v>0.03</v>
      </c>
      <c r="D51" s="13">
        <f>$B$4*C51</f>
        <v/>
      </c>
      <c r="E51" s="14">
        <f>SUM(E52:E52)</f>
        <v/>
      </c>
      <c r="F51" s="14">
        <f>SUM(F52:F52)</f>
        <v/>
      </c>
      <c r="G51" s="13">
        <f>SUM(G52:G52)</f>
        <v/>
      </c>
    </row>
    <row r="52">
      <c r="A52" s="10" t="n"/>
      <c r="B52" s="11" t="inlineStr">
        <is>
          <t>Bands</t>
        </is>
      </c>
      <c r="C52" s="11" t="n"/>
      <c r="D52" s="11" t="n"/>
      <c r="E52" s="14" t="n"/>
      <c r="F52" s="14" t="n"/>
      <c r="G52" s="13">
        <f>IF(N(E52)=0,IF(N(F52)=0,0,"quote?"),E52-F52)</f>
        <v/>
      </c>
    </row>
    <row r="53">
      <c r="A53" s="10" t="n"/>
      <c r="B53" s="11" t="n"/>
      <c r="C53" s="11" t="n"/>
      <c r="D53" s="11" t="n"/>
      <c r="E53" s="14" t="n"/>
      <c r="F53" s="14" t="n"/>
      <c r="G53" s="13" t="n"/>
    </row>
    <row r="54">
      <c r="A54" s="10" t="inlineStr">
        <is>
          <t>Transport</t>
        </is>
      </c>
      <c r="B54" s="11" t="n"/>
      <c r="C54" s="12" t="n">
        <v>0.03</v>
      </c>
      <c r="D54" s="13">
        <f>$B$4*C54</f>
        <v/>
      </c>
      <c r="E54" s="14">
        <f>SUM(E55:E57)</f>
        <v/>
      </c>
      <c r="F54" s="14">
        <f>SUM(F55:F57)</f>
        <v/>
      </c>
      <c r="G54" s="13">
        <f>SUM(G55:G57)</f>
        <v/>
      </c>
    </row>
    <row r="55">
      <c r="A55" s="10" t="n"/>
      <c r="B55" s="11" t="inlineStr">
        <is>
          <t>Guest shuttle</t>
        </is>
      </c>
      <c r="C55" s="11" t="n"/>
      <c r="D55" s="11" t="n"/>
      <c r="E55" s="14" t="n"/>
      <c r="F55" s="14" t="n"/>
      <c r="G55" s="13">
        <f>IF(N(E55)=0,IF(N(F55)=0,0,"quote?"),E55-F55)</f>
        <v/>
      </c>
    </row>
    <row r="56">
      <c r="A56" s="10" t="n"/>
      <c r="B56" s="11" t="inlineStr">
        <is>
          <t>Wedding party transport</t>
        </is>
      </c>
      <c r="C56" s="11" t="n"/>
      <c r="D56" s="11" t="n"/>
      <c r="E56" s="14" t="n"/>
      <c r="F56" s="14" t="n"/>
      <c r="G56" s="13">
        <f>IF(N(E56)=0,IF(N(F56)=0,0,"quote?"),E56-F56)</f>
        <v/>
      </c>
    </row>
    <row r="57">
      <c r="A57" s="10" t="n"/>
      <c r="B57" s="11" t="inlineStr">
        <is>
          <t>Late shuttle</t>
        </is>
      </c>
      <c r="C57" s="11" t="n"/>
      <c r="D57" s="11" t="n"/>
      <c r="E57" s="14" t="n"/>
      <c r="F57" s="14" t="n"/>
      <c r="G57" s="13">
        <f>IF(N(E57)=0,IF(N(F57)=0,0,"quote?"),E57-F57)</f>
        <v/>
      </c>
    </row>
    <row r="58">
      <c r="A58" s="10" t="n"/>
      <c r="B58" s="11" t="n"/>
      <c r="C58" s="11" t="n"/>
      <c r="D58" s="11" t="n"/>
      <c r="E58" s="14" t="n"/>
      <c r="F58" s="14" t="n"/>
      <c r="G58" s="13" t="n"/>
    </row>
    <row r="59">
      <c r="A59" s="10" t="inlineStr">
        <is>
          <t>Cake and late-night</t>
        </is>
      </c>
      <c r="B59" s="11" t="n"/>
      <c r="C59" s="12" t="n">
        <v>0.02</v>
      </c>
      <c r="D59" s="13">
        <f>$B$4*C59</f>
        <v/>
      </c>
      <c r="E59" s="14">
        <f>SUM(E60:E61)</f>
        <v/>
      </c>
      <c r="F59" s="14">
        <f>SUM(F60:F61)</f>
        <v/>
      </c>
      <c r="G59" s="13">
        <f>SUM(G60:G61)</f>
        <v/>
      </c>
    </row>
    <row r="60">
      <c r="A60" s="10" t="n"/>
      <c r="B60" s="11" t="inlineStr">
        <is>
          <t>Cake or dessert table</t>
        </is>
      </c>
      <c r="C60" s="11" t="n"/>
      <c r="D60" s="11" t="n"/>
      <c r="E60" s="14" t="n"/>
      <c r="F60" s="14" t="n"/>
      <c r="G60" s="13">
        <f>IF(N(E60)=0,IF(N(F60)=0,0,"quote?"),E60-F60)</f>
        <v/>
      </c>
    </row>
    <row r="61">
      <c r="A61" s="10" t="n"/>
      <c r="B61" s="11" t="inlineStr">
        <is>
          <t>Late-night food</t>
        </is>
      </c>
      <c r="C61" s="11" t="n"/>
      <c r="D61" s="11" t="n"/>
      <c r="E61" s="14" t="n"/>
      <c r="F61" s="14" t="n"/>
      <c r="G61" s="13">
        <f>IF(N(E61)=0,IF(N(F61)=0,0,"quote?"),E61-F61)</f>
        <v/>
      </c>
    </row>
    <row r="62">
      <c r="A62" s="10" t="n"/>
      <c r="B62" s="11" t="n"/>
      <c r="C62" s="11" t="n"/>
      <c r="D62" s="11" t="n"/>
      <c r="E62" s="14" t="n"/>
      <c r="F62" s="14" t="n"/>
      <c r="G62" s="13" t="n"/>
    </row>
    <row r="63">
      <c r="A63" s="10" t="inlineStr">
        <is>
          <t>Invitations and stationery</t>
        </is>
      </c>
      <c r="B63" s="11" t="n"/>
      <c r="C63" s="12" t="n">
        <v>0.02</v>
      </c>
      <c r="D63" s="13">
        <f>$B$4*C63</f>
        <v/>
      </c>
      <c r="E63" s="14">
        <f>SUM(E64:E68)</f>
        <v/>
      </c>
      <c r="F63" s="14">
        <f>SUM(F64:F68)</f>
        <v/>
      </c>
      <c r="G63" s="13">
        <f>SUM(G64:G68)</f>
        <v/>
      </c>
    </row>
    <row r="64">
      <c r="A64" s="10" t="n"/>
      <c r="B64" s="11" t="inlineStr">
        <is>
          <t>Save-the-dates</t>
        </is>
      </c>
      <c r="C64" s="11" t="n"/>
      <c r="D64" s="11" t="n"/>
      <c r="E64" s="14" t="n"/>
      <c r="F64" s="14" t="n"/>
      <c r="G64" s="13">
        <f>IF(N(E64)=0,IF(N(F64)=0,0,"quote?"),E64-F64)</f>
        <v/>
      </c>
    </row>
    <row r="65">
      <c r="A65" s="10" t="n"/>
      <c r="B65" s="11" t="inlineStr">
        <is>
          <t>Invitations</t>
        </is>
      </c>
      <c r="C65" s="11" t="n"/>
      <c r="D65" s="11" t="n"/>
      <c r="E65" s="14" t="n"/>
      <c r="F65" s="14" t="n"/>
      <c r="G65" s="13">
        <f>IF(N(E65)=0,IF(N(F65)=0,0,"quote?"),E65-F65)</f>
        <v/>
      </c>
    </row>
    <row r="66">
      <c r="A66" s="10" t="n"/>
      <c r="B66" s="11" t="inlineStr">
        <is>
          <t>Postage</t>
        </is>
      </c>
      <c r="C66" s="11" t="n"/>
      <c r="D66" s="11" t="n"/>
      <c r="E66" s="14" t="n"/>
      <c r="F66" s="14" t="n"/>
      <c r="G66" s="13">
        <f>IF(N(E66)=0,IF(N(F66)=0,0,"quote?"),E66-F66)</f>
        <v/>
      </c>
    </row>
    <row r="67">
      <c r="A67" s="10" t="n"/>
      <c r="B67" s="11" t="inlineStr">
        <is>
          <t>Signage and menus</t>
        </is>
      </c>
      <c r="C67" s="11" t="n"/>
      <c r="D67" s="11" t="n"/>
      <c r="E67" s="14" t="n"/>
      <c r="F67" s="14" t="n"/>
      <c r="G67" s="13">
        <f>IF(N(E67)=0,IF(N(F67)=0,0,"quote?"),E67-F67)</f>
        <v/>
      </c>
    </row>
    <row r="68">
      <c r="A68" s="10" t="n"/>
      <c r="B68" s="11" t="inlineStr">
        <is>
          <t>Thank-you cards</t>
        </is>
      </c>
      <c r="C68" s="11" t="n"/>
      <c r="D68" s="11" t="n"/>
      <c r="E68" s="14" t="n"/>
      <c r="F68" s="14" t="n"/>
      <c r="G68" s="13">
        <f>IF(N(E68)=0,IF(N(F68)=0,0,"quote?"),E68-F68)</f>
        <v/>
      </c>
    </row>
    <row r="69">
      <c r="A69" s="10" t="n"/>
      <c r="B69" s="11" t="n"/>
      <c r="C69" s="11" t="n"/>
      <c r="D69" s="11" t="n"/>
      <c r="E69" s="14" t="n"/>
      <c r="F69" s="14" t="n"/>
      <c r="G69" s="13" t="n"/>
    </row>
    <row r="70">
      <c r="A70" s="10" t="inlineStr">
        <is>
          <t>Ceremony and officiant</t>
        </is>
      </c>
      <c r="B70" s="11" t="n"/>
      <c r="C70" s="12" t="n">
        <v>0.02</v>
      </c>
      <c r="D70" s="13">
        <f>$B$4*C70</f>
        <v/>
      </c>
      <c r="E70" s="14">
        <f>SUM(E71:E73)</f>
        <v/>
      </c>
      <c r="F70" s="14">
        <f>SUM(F71:F73)</f>
        <v/>
      </c>
      <c r="G70" s="13">
        <f>SUM(G71:G73)</f>
        <v/>
      </c>
    </row>
    <row r="71">
      <c r="A71" s="10" t="n"/>
      <c r="B71" s="11" t="inlineStr">
        <is>
          <t>Officiant</t>
        </is>
      </c>
      <c r="C71" s="11" t="n"/>
      <c r="D71" s="11" t="n"/>
      <c r="E71" s="14" t="n"/>
      <c r="F71" s="14" t="n"/>
      <c r="G71" s="13">
        <f>IF(N(E71)=0,IF(N(F71)=0,0,"quote?"),E71-F71)</f>
        <v/>
      </c>
    </row>
    <row r="72">
      <c r="A72" s="10" t="n"/>
      <c r="B72" s="11" t="inlineStr">
        <is>
          <t>Ceremony site</t>
        </is>
      </c>
      <c r="C72" s="11" t="n"/>
      <c r="D72" s="11" t="n"/>
      <c r="E72" s="14" t="n"/>
      <c r="F72" s="14" t="n"/>
      <c r="G72" s="13">
        <f>IF(N(E72)=0,IF(N(F72)=0,0,"quote?"),E72-F72)</f>
        <v/>
      </c>
    </row>
    <row r="73">
      <c r="A73" s="10" t="n"/>
      <c r="B73" s="11" t="inlineStr">
        <is>
          <t>Marriage license</t>
        </is>
      </c>
      <c r="C73" s="11" t="n"/>
      <c r="D73" s="11" t="n"/>
      <c r="E73" s="14" t="n"/>
      <c r="F73" s="14" t="n"/>
      <c r="G73" s="13">
        <f>IF(N(E73)=0,IF(N(F73)=0,0,"quote?"),E73-F73)</f>
        <v/>
      </c>
    </row>
    <row r="74">
      <c r="A74" s="10" t="n"/>
      <c r="B74" s="11" t="n"/>
      <c r="C74" s="11" t="n"/>
      <c r="D74" s="11" t="n"/>
      <c r="E74" s="14" t="n"/>
      <c r="F74" s="14" t="n"/>
      <c r="G74" s="13" t="n"/>
    </row>
    <row r="75">
      <c r="A75" s="10" t="inlineStr">
        <is>
          <t>Contingency</t>
        </is>
      </c>
      <c r="B75" s="11" t="n"/>
      <c r="C75" s="12" t="n">
        <v>0.03</v>
      </c>
      <c r="D75" s="13">
        <f>$B$4*C75</f>
        <v/>
      </c>
      <c r="E75" s="14">
        <f>SUM(E76:E76)</f>
        <v/>
      </c>
      <c r="F75" s="14">
        <f>SUM(F76:F76)</f>
        <v/>
      </c>
      <c r="G75" s="13">
        <f>SUM(G76:G76)</f>
        <v/>
      </c>
    </row>
    <row r="76">
      <c r="A76" s="10" t="n"/>
      <c r="B76" s="11" t="inlineStr">
        <is>
          <t>Contingency</t>
        </is>
      </c>
      <c r="C76" s="11" t="n"/>
      <c r="D76" s="11" t="n"/>
      <c r="E76" s="14" t="n"/>
      <c r="F76" s="14" t="n"/>
      <c r="G76" s="13">
        <f>IF(N(E76)=0,IF(N(F76)=0,0,"quote?"),E76-F76)</f>
        <v/>
      </c>
    </row>
    <row r="77">
      <c r="A77" s="10" t="n"/>
      <c r="B77" s="11" t="n"/>
      <c r="C77" s="11" t="n"/>
      <c r="D77" s="11" t="n"/>
      <c r="E77" s="14" t="n"/>
      <c r="F77" s="14" t="n"/>
      <c r="G77" s="13" t="n"/>
    </row>
    <row r="78">
      <c r="A78" s="10" t="n"/>
      <c r="B78" s="11" t="n"/>
      <c r="C78" s="11" t="n"/>
      <c r="D78" s="11" t="n"/>
      <c r="E78" s="14" t="n"/>
      <c r="F78" s="14" t="n"/>
      <c r="G78" s="13" t="n"/>
    </row>
    <row r="79">
      <c r="B79" s="15" t="inlineStr">
        <is>
          <t>TOTAL</t>
        </is>
      </c>
      <c r="C79" s="16" t="n"/>
      <c r="D79" s="17">
        <f>D8+D15+D22+D28+D34+D40+D47+D51+D54+D59+D63+D70+D75</f>
        <v/>
      </c>
      <c r="E79" s="17">
        <f>E8+E15+E22+E28+E34+E40+E47+E51+E54+E59+E63+E70+E75</f>
        <v/>
      </c>
      <c r="F79" s="17">
        <f>F8+F15+F22+F28+F34+F40+F47+F51+F54+F59+F63+F70+F75</f>
        <v/>
      </c>
      <c r="G79" s="17">
        <f>G8+G15+G22+G28+G34+G40+G47+G51+G54+G59+G63+G70+G75</f>
        <v/>
      </c>
    </row>
    <row r="80">
      <c r="A80" s="10" t="n"/>
      <c r="B80" s="11" t="n"/>
      <c r="C80" s="11" t="n"/>
      <c r="D80" s="11" t="n"/>
      <c r="E80" s="14" t="n"/>
      <c r="F80" s="14" t="n"/>
      <c r="G80" s="13" t="n"/>
    </row>
    <row r="81">
      <c r="A81" s="18" t="inlineStr">
        <is>
          <t>How to use this</t>
        </is>
      </c>
      <c r="B81" s="11" t="n"/>
      <c r="C81" s="11" t="n"/>
      <c r="D81" s="11" t="n"/>
      <c r="E81" s="14" t="n"/>
      <c r="F81" s="14" t="n"/>
      <c r="G81" s="13" t="n"/>
    </row>
    <row r="82">
      <c r="A82" s="23" t="inlineStr">
        <is>
          <t>1. Put your real total in B4 and your guest count in B5. The Suggested figure on each category row fills in.</t>
        </is>
      </c>
      <c r="B82" s="24" t="n"/>
      <c r="C82" s="24" t="n"/>
      <c r="D82" s="24" t="n"/>
      <c r="E82" s="24" t="n"/>
      <c r="F82" s="24" t="n"/>
      <c r="G82" s="24" t="n"/>
    </row>
    <row r="83">
      <c r="A83" s="23" t="inlineStr">
        <is>
          <t>2. As quotes come in, type them into the Quoted column beside each line item. The category row adds them up and turns red if that category is over its suggestion. That is information, not a verdict.</t>
        </is>
      </c>
      <c r="B83" s="24" t="n"/>
      <c r="C83" s="24" t="n"/>
      <c r="D83" s="24" t="n"/>
      <c r="E83" s="24" t="n"/>
      <c r="F83" s="24" t="n"/>
      <c r="G83" s="24" t="n"/>
    </row>
    <row r="84">
      <c r="A84" s="23" t="inlineStr">
        <is>
          <t>3. Put deposits into Paid so far. Still to pay works itself out.</t>
        </is>
      </c>
      <c r="B84" s="24" t="n"/>
      <c r="C84" s="24" t="n"/>
      <c r="D84" s="24" t="n"/>
      <c r="E84" s="24" t="n"/>
      <c r="F84" s="24" t="n"/>
      <c r="G84" s="24" t="n"/>
    </row>
    <row r="85">
      <c r="A85" s="23" t="inlineStr">
        <is>
          <t>4. Watch cell E5. It is the only number that matters: what you have committed against what you have.</t>
        </is>
      </c>
      <c r="B85" s="24" t="n"/>
      <c r="C85" s="24" t="n"/>
      <c r="D85" s="24" t="n"/>
      <c r="E85" s="24" t="n"/>
      <c r="F85" s="24" t="n"/>
      <c r="G85" s="24" t="n"/>
    </row>
    <row r="86">
      <c r="A86" s="23" t="n"/>
      <c r="B86" s="24" t="n"/>
      <c r="C86" s="24" t="n"/>
      <c r="D86" s="24" t="n"/>
      <c r="E86" s="24" t="n"/>
      <c r="F86" s="24" t="n"/>
      <c r="G86" s="24" t="n"/>
    </row>
    <row r="87">
      <c r="A87" s="25" t="inlineStr">
        <is>
          <t>The percentages follow The Knot's published wedding budget breakdowns (theknot.com), not our prices. Nothing in this workbook is a Cream City quote.</t>
        </is>
      </c>
      <c r="B87" s="24" t="n"/>
      <c r="C87" s="24" t="n"/>
      <c r="D87" s="24" t="n"/>
      <c r="E87" s="24" t="n"/>
      <c r="F87" s="24" t="n"/>
      <c r="G87" s="24" t="n"/>
    </row>
    <row r="88">
      <c r="A88" s="20" t="inlineStr">
        <is>
          <t>The reception line carries venue, food, staffing, rentals and service charge together; the bar is its own line, because it is the one couples most often forget to price.</t>
        </is>
      </c>
    </row>
    <row r="89">
      <c r="A89" s="20" t="inlineStr">
        <is>
          <t>If the per-guest figure in E4 looks tight, the lever that moves it is guest count, not menu. Cutting twenty people reduces every line at once.</t>
        </is>
      </c>
    </row>
    <row r="90">
      <c r="A90" s="20" t="n"/>
    </row>
    <row r="91">
      <c r="A91" s="20" t="n"/>
    </row>
    <row r="92">
      <c r="A92" s="20" t="inlineStr">
        <is>
          <t>Cream City Catering  |  creamcitycatering.com  |  414-897-8320</t>
        </is>
      </c>
    </row>
    <row r="93">
      <c r="A93" s="20" t="inlineStr">
        <is>
          <t>Cooked on site with our mobile kitchen, not driven over in a hot box.</t>
        </is>
      </c>
    </row>
  </sheetData>
  <mergeCells count="9">
    <mergeCell ref="A84:G84"/>
    <mergeCell ref="A89:G89"/>
    <mergeCell ref="A88:G88"/>
    <mergeCell ref="A83:G83"/>
    <mergeCell ref="A87:G87"/>
    <mergeCell ref="A2:G2"/>
    <mergeCell ref="A86:G86"/>
    <mergeCell ref="A82:G82"/>
    <mergeCell ref="A85:G85"/>
  </mergeCells>
  <conditionalFormatting sqref="E8">
    <cfRule type="expression" priority="1" dxfId="2">
      <formula>AND(N(E8)&gt;0,E8&gt;D8)</formula>
    </cfRule>
  </conditionalFormatting>
  <conditionalFormatting sqref="E15">
    <cfRule type="expression" priority="2" dxfId="2">
      <formula>AND(N(E15)&gt;0,E15&gt;D15)</formula>
    </cfRule>
  </conditionalFormatting>
  <conditionalFormatting sqref="E22">
    <cfRule type="expression" priority="3" dxfId="2">
      <formula>AND(N(E22)&gt;0,E22&gt;D22)</formula>
    </cfRule>
  </conditionalFormatting>
  <conditionalFormatting sqref="E28">
    <cfRule type="expression" priority="4" dxfId="2">
      <formula>AND(N(E28)&gt;0,E28&gt;D28)</formula>
    </cfRule>
  </conditionalFormatting>
  <conditionalFormatting sqref="E34">
    <cfRule type="expression" priority="5" dxfId="2">
      <formula>AND(N(E34)&gt;0,E34&gt;D34)</formula>
    </cfRule>
  </conditionalFormatting>
  <conditionalFormatting sqref="E40">
    <cfRule type="expression" priority="6" dxfId="2">
      <formula>AND(N(E40)&gt;0,E40&gt;D40)</formula>
    </cfRule>
  </conditionalFormatting>
  <conditionalFormatting sqref="E47">
    <cfRule type="expression" priority="7" dxfId="2">
      <formula>AND(N(E47)&gt;0,E47&gt;D47)</formula>
    </cfRule>
  </conditionalFormatting>
  <conditionalFormatting sqref="E51">
    <cfRule type="expression" priority="8" dxfId="2">
      <formula>AND(N(E51)&gt;0,E51&gt;D51)</formula>
    </cfRule>
  </conditionalFormatting>
  <conditionalFormatting sqref="E54">
    <cfRule type="expression" priority="9" dxfId="2">
      <formula>AND(N(E54)&gt;0,E54&gt;D54)</formula>
    </cfRule>
  </conditionalFormatting>
  <conditionalFormatting sqref="E59">
    <cfRule type="expression" priority="10" dxfId="2">
      <formula>AND(N(E59)&gt;0,E59&gt;D59)</formula>
    </cfRule>
  </conditionalFormatting>
  <conditionalFormatting sqref="E63">
    <cfRule type="expression" priority="11" dxfId="2">
      <formula>AND(N(E63)&gt;0,E63&gt;D63)</formula>
    </cfRule>
  </conditionalFormatting>
  <conditionalFormatting sqref="E70">
    <cfRule type="expression" priority="12" dxfId="2">
      <formula>AND(N(E70)&gt;0,E70&gt;D70)</formula>
    </cfRule>
  </conditionalFormatting>
  <conditionalFormatting sqref="E75">
    <cfRule type="expression" priority="13" dxfId="2">
      <formula>AND(N(E75)&gt;0,E75&gt;D75)</formula>
    </cfRule>
  </conditionalFormatting>
  <conditionalFormatting sqref="E5">
    <cfRule type="cellIs" priority="1" operator="greaterThan" dxfId="0">
      <formula>0</formula>
    </cfRule>
    <cfRule type="cellIs" priority="2" operator="lessThanOrEqual" dxfId="1">
      <formula>0</formula>
    </cfRule>
  </conditionalFormatting>
  <pageMargins left="0.75" right="0.75" top="1" bottom="1" header="0.5" footer="0.5"/>
  <pageSetup orientation="portrait"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Wedding budget tracker v1.5</dc:title>
  <dcterms:created xmlns:dcterms="http://purl.org/dc/terms/" xmlns:xsi="http://www.w3.org/2001/XMLSchema-instance" xsi:type="dcterms:W3CDTF">2026-09-03T21:10:39Z</dcterms:created>
  <dcterms:modified xmlns:dcterms="http://purl.org/dc/terms/" xmlns:xsi="http://www.w3.org/2001/XMLSchema-instance" xsi:type="dcterms:W3CDTF">2026-09-05T04:44:08Z</dcterms:modified>
</cp:coreProperties>
</file>